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pcmm-winau/Public/Folders for each lab member/Pankaj/Projects/2. pSAP/All data/Tumor DCs mass spec/pSAP glyca analysis/"/>
    </mc:Choice>
  </mc:AlternateContent>
  <xr:revisionPtr revIDLastSave="0" documentId="13_ncr:1_{386CF5C1-9EE9-444A-BE8C-0A4D749CA286}" xr6:coauthVersionLast="47" xr6:coauthVersionMax="47" xr10:uidLastSave="{00000000-0000-0000-0000-000000000000}"/>
  <bookViews>
    <workbookView xWindow="240" yWindow="500" windowWidth="30400" windowHeight="19520" xr2:uid="{00000000-000D-0000-FFFF-FFFF00000000}"/>
  </bookViews>
  <sheets>
    <sheet name="Sheet1" sheetId="2" r:id="rId1"/>
    <sheet name="Sheet2" sheetId="3" r:id="rId2"/>
    <sheet name="Sheet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2" l="1"/>
  <c r="E30" i="2"/>
  <c r="C26" i="2" l="1"/>
  <c r="C4" i="2" l="1"/>
  <c r="C22" i="2"/>
  <c r="C28" i="2"/>
  <c r="C6" i="2"/>
  <c r="C25" i="2"/>
  <c r="C9" i="2"/>
  <c r="C13" i="2"/>
  <c r="C17" i="2"/>
  <c r="C20" i="2"/>
  <c r="C10" i="2"/>
  <c r="C12" i="2"/>
  <c r="C14" i="2"/>
  <c r="C16" i="2"/>
  <c r="C19" i="2"/>
  <c r="C21" i="2"/>
  <c r="C27" i="2"/>
  <c r="C11" i="2"/>
  <c r="C15" i="2"/>
  <c r="C23" i="2"/>
  <c r="C3" i="2"/>
  <c r="C5" i="2"/>
  <c r="C7" i="2"/>
  <c r="C18" i="2"/>
</calcChain>
</file>

<file path=xl/sharedStrings.xml><?xml version="1.0" encoding="utf-8"?>
<sst xmlns="http://schemas.openxmlformats.org/spreadsheetml/2006/main" count="20" uniqueCount="15">
  <si>
    <t>m/z</t>
  </si>
  <si>
    <t>int.</t>
  </si>
  <si>
    <t>rel. %</t>
  </si>
  <si>
    <t>Hex</t>
  </si>
  <si>
    <t>HexNAc</t>
  </si>
  <si>
    <t>Fuc</t>
  </si>
  <si>
    <t>NeuAc</t>
  </si>
  <si>
    <t>NeuGc</t>
  </si>
  <si>
    <t>PSAP 75 glycans</t>
  </si>
  <si>
    <t>pSAP 65 glycans</t>
  </si>
  <si>
    <t>pSAP 65</t>
  </si>
  <si>
    <t>pSAP 75</t>
  </si>
  <si>
    <t>Relative expression</t>
  </si>
  <si>
    <t>Sugar Composition</t>
  </si>
  <si>
    <t>Sum 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</si>
</sst>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;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22">
    <xf numFmtId="0" fontId="0" fillId="0" borderId="0" xfId="0"/>
    <xf numFmtId="0" fontId="0" fillId="0" borderId="0" xfId="0" applyBorder="1"/>
    <xf numFmtId="164" fontId="2" fillId="0" borderId="0" xfId="0" applyNumberFormat="1" applyFont="1" applyBorder="1"/>
    <xf numFmtId="10" fontId="0" fillId="0" borderId="0" xfId="1" applyNumberFormat="1" applyFont="1" applyBorder="1"/>
    <xf numFmtId="10" fontId="0" fillId="0" borderId="0" xfId="0" applyNumberFormat="1" applyBorder="1"/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/>
    <xf numFmtId="10" fontId="0" fillId="0" borderId="0" xfId="1" applyNumberFormat="1" applyFont="1" applyFill="1" applyBorder="1"/>
    <xf numFmtId="10" fontId="0" fillId="0" borderId="0" xfId="0" applyNumberFormat="1" applyFill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64" fontId="0" fillId="0" borderId="0" xfId="0" applyNumberFormat="1" applyBorder="1"/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4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textRotation="90"/>
    </xf>
    <xf numFmtId="0" fontId="2" fillId="0" borderId="0" xfId="0" applyFont="1" applyBorder="1" applyAlignment="1"/>
    <xf numFmtId="165" fontId="0" fillId="2" borderId="1" xfId="1" applyNumberFormat="1" applyFont="1" applyFill="1" applyBorder="1"/>
  </cellXfs>
  <cellStyles count="19">
    <cellStyle name="Normal" xfId="0" builtinId="0"/>
    <cellStyle name="Normal 10" xfId="14" xr:uid="{00000000-0005-0000-0000-000001000000}"/>
    <cellStyle name="Normal 11" xfId="17" xr:uid="{00000000-0005-0000-0000-000002000000}"/>
    <cellStyle name="Normal 2" xfId="2" xr:uid="{00000000-0005-0000-0000-000003000000}"/>
    <cellStyle name="Normal 2 2" xfId="18" xr:uid="{00000000-0005-0000-0000-000004000000}"/>
    <cellStyle name="Normal 3" xfId="3" xr:uid="{00000000-0005-0000-0000-000005000000}"/>
    <cellStyle name="Normal 3 2" xfId="6" xr:uid="{00000000-0005-0000-0000-000006000000}"/>
    <cellStyle name="Normal 4" xfId="4" xr:uid="{00000000-0005-0000-0000-000007000000}"/>
    <cellStyle name="Normal 5" xfId="5" xr:uid="{00000000-0005-0000-0000-000008000000}"/>
    <cellStyle name="Normal 5 2" xfId="7" xr:uid="{00000000-0005-0000-0000-000009000000}"/>
    <cellStyle name="Normal 6" xfId="8" xr:uid="{00000000-0005-0000-0000-00000A000000}"/>
    <cellStyle name="Normal 6 2" xfId="10" xr:uid="{00000000-0005-0000-0000-00000B000000}"/>
    <cellStyle name="Normal 7" xfId="9" xr:uid="{00000000-0005-0000-0000-00000C000000}"/>
    <cellStyle name="Normal 7 2" xfId="12" xr:uid="{00000000-0005-0000-0000-00000D000000}"/>
    <cellStyle name="Normal 8" xfId="11" xr:uid="{00000000-0005-0000-0000-00000E000000}"/>
    <cellStyle name="Normal 8 2" xfId="15" xr:uid="{00000000-0005-0000-0000-00000F000000}"/>
    <cellStyle name="Normal 9" xfId="13" xr:uid="{00000000-0005-0000-0000-000010000000}"/>
    <cellStyle name="Normal 9 2" xfId="16" xr:uid="{00000000-0005-0000-0000-000011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68"/>
  <sheetViews>
    <sheetView tabSelected="1" zoomScaleNormal="100" workbookViewId="0">
      <selection activeCell="X24" sqref="X24"/>
    </sheetView>
  </sheetViews>
  <sheetFormatPr baseColWidth="10" defaultColWidth="8.83203125" defaultRowHeight="15" x14ac:dyDescent="0.2"/>
  <cols>
    <col min="1" max="1" width="8.83203125" style="1"/>
    <col min="2" max="2" width="9.6640625" style="1" bestFit="1" customWidth="1"/>
    <col min="3" max="6" width="8.83203125" style="1"/>
    <col min="7" max="7" width="4.1640625" style="1" customWidth="1"/>
    <col min="8" max="8" width="8.83203125" style="1"/>
    <col min="9" max="10" width="3.33203125" style="1" customWidth="1"/>
    <col min="11" max="11" width="4" style="1" customWidth="1"/>
    <col min="12" max="12" width="6.6640625" style="1" bestFit="1" customWidth="1"/>
    <col min="13" max="13" width="4.1640625" style="1" bestFit="1" customWidth="1"/>
    <col min="14" max="14" width="7.33203125" style="1" bestFit="1" customWidth="1"/>
    <col min="15" max="15" width="3.83203125" style="1" bestFit="1" customWidth="1"/>
    <col min="16" max="17" width="6.33203125" style="1" bestFit="1" customWidth="1"/>
    <col min="18" max="16384" width="8.83203125" style="1"/>
  </cols>
  <sheetData>
    <row r="1" spans="1:18" ht="15" customHeight="1" x14ac:dyDescent="0.2">
      <c r="A1" s="11"/>
      <c r="B1" s="20" t="s">
        <v>9</v>
      </c>
      <c r="C1" s="20"/>
      <c r="D1" s="10" t="s">
        <v>8</v>
      </c>
      <c r="E1" s="10"/>
      <c r="F1" s="10"/>
      <c r="H1" s="10" t="s">
        <v>12</v>
      </c>
      <c r="I1" s="10"/>
      <c r="J1" s="10"/>
      <c r="M1" s="10" t="s">
        <v>13</v>
      </c>
      <c r="N1" s="10"/>
      <c r="O1" s="10"/>
      <c r="P1" s="10"/>
      <c r="Q1" s="10"/>
      <c r="R1" s="12"/>
    </row>
    <row r="2" spans="1:18" ht="45" x14ac:dyDescent="0.2">
      <c r="A2" s="12" t="s">
        <v>0</v>
      </c>
      <c r="B2" s="12" t="s">
        <v>1</v>
      </c>
      <c r="C2" s="12" t="s">
        <v>2</v>
      </c>
      <c r="D2" s="12" t="s">
        <v>0</v>
      </c>
      <c r="E2" s="12" t="s">
        <v>1</v>
      </c>
      <c r="F2" s="12" t="s">
        <v>2</v>
      </c>
      <c r="H2" s="12" t="s">
        <v>0</v>
      </c>
      <c r="I2" s="19" t="s">
        <v>10</v>
      </c>
      <c r="J2" s="19" t="s">
        <v>11</v>
      </c>
      <c r="L2" s="12" t="s">
        <v>0</v>
      </c>
      <c r="M2" s="12" t="s">
        <v>3</v>
      </c>
      <c r="N2" s="12" t="s">
        <v>4</v>
      </c>
      <c r="O2" s="12" t="s">
        <v>5</v>
      </c>
      <c r="P2" s="12" t="s">
        <v>6</v>
      </c>
      <c r="Q2" s="12" t="s">
        <v>7</v>
      </c>
      <c r="R2" s="12"/>
    </row>
    <row r="3" spans="1:18" x14ac:dyDescent="0.2">
      <c r="A3" s="2">
        <v>1171.69927416</v>
      </c>
      <c r="B3" s="13">
        <v>41085.510512000001</v>
      </c>
      <c r="C3" s="3">
        <f>B3/B$30</f>
        <v>3.708633980863995E-2</v>
      </c>
      <c r="D3" s="2">
        <v>1579.87752</v>
      </c>
      <c r="E3" s="13">
        <v>4891.1599740000001</v>
      </c>
      <c r="F3" s="3">
        <v>0.19031926752398559</v>
      </c>
      <c r="H3" s="2">
        <v>1171.69927416</v>
      </c>
      <c r="I3" s="21"/>
      <c r="J3" s="21">
        <v>3.708633980863995E-2</v>
      </c>
      <c r="L3" s="2">
        <v>1171.69927416</v>
      </c>
      <c r="M3" s="14">
        <v>3</v>
      </c>
      <c r="N3" s="14">
        <v>2</v>
      </c>
      <c r="O3" s="14">
        <v>0</v>
      </c>
      <c r="P3" s="14">
        <v>0</v>
      </c>
      <c r="Q3" s="14">
        <v>0</v>
      </c>
      <c r="R3" s="14"/>
    </row>
    <row r="4" spans="1:18" x14ac:dyDescent="0.2">
      <c r="A4" s="2">
        <v>1345.68793392</v>
      </c>
      <c r="B4" s="13">
        <v>998563.39207599999</v>
      </c>
      <c r="C4" s="3">
        <f>B4/B$30</f>
        <v>0.90136548913472336</v>
      </c>
      <c r="D4" s="2">
        <v>1784.0133430000001</v>
      </c>
      <c r="E4" s="13">
        <v>3744.1895460000001</v>
      </c>
      <c r="F4" s="3">
        <v>0.14568965555279631</v>
      </c>
      <c r="H4" s="2">
        <v>1345.68793392</v>
      </c>
      <c r="I4" s="21"/>
      <c r="J4" s="21">
        <v>0.90136548913472336</v>
      </c>
      <c r="L4" s="2">
        <v>1345.68793392</v>
      </c>
      <c r="M4" s="14">
        <v>3</v>
      </c>
      <c r="N4" s="14">
        <v>2</v>
      </c>
      <c r="O4" s="14">
        <v>1</v>
      </c>
      <c r="P4" s="14">
        <v>0</v>
      </c>
      <c r="Q4" s="14">
        <v>0</v>
      </c>
      <c r="R4" s="14"/>
    </row>
    <row r="5" spans="1:18" x14ac:dyDescent="0.2">
      <c r="A5" s="2">
        <v>1579.84760231</v>
      </c>
      <c r="B5" s="13">
        <v>24300.734304000001</v>
      </c>
      <c r="C5" s="3">
        <f>B5/B$30</f>
        <v>2.1935355768170225E-2</v>
      </c>
      <c r="D5" s="2">
        <v>1836.05998</v>
      </c>
      <c r="E5" s="13">
        <v>884.79312700000003</v>
      </c>
      <c r="F5" s="3">
        <v>3.4428066294299613E-2</v>
      </c>
      <c r="H5" s="2">
        <v>1579.87752</v>
      </c>
      <c r="I5" s="21">
        <v>0.19031926752398559</v>
      </c>
      <c r="J5" s="21">
        <v>2.1935355768170225E-2</v>
      </c>
      <c r="L5" s="2">
        <v>1579.84760231</v>
      </c>
      <c r="M5" s="14">
        <v>5</v>
      </c>
      <c r="N5" s="14">
        <v>2</v>
      </c>
      <c r="O5" s="14">
        <v>0</v>
      </c>
      <c r="P5" s="14">
        <v>0</v>
      </c>
      <c r="Q5" s="14">
        <v>0</v>
      </c>
      <c r="R5" s="14"/>
    </row>
    <row r="6" spans="1:18" x14ac:dyDescent="0.2">
      <c r="A6" s="2">
        <v>1590.88705372</v>
      </c>
      <c r="B6" s="13">
        <v>21573.054184000001</v>
      </c>
      <c r="C6" s="3">
        <f>B6/B$30</f>
        <v>1.9473181864062456E-2</v>
      </c>
      <c r="D6" s="2">
        <v>1988.127704</v>
      </c>
      <c r="E6" s="13">
        <v>2348.3846370000001</v>
      </c>
      <c r="F6" s="3">
        <v>9.1377678578136973E-2</v>
      </c>
      <c r="H6" s="2">
        <v>1590.88705372</v>
      </c>
      <c r="I6" s="21"/>
      <c r="J6" s="21">
        <v>1.9473181864062456E-2</v>
      </c>
      <c r="L6" s="2">
        <v>1590.88705372</v>
      </c>
      <c r="M6" s="14">
        <v>3</v>
      </c>
      <c r="N6" s="14">
        <v>3</v>
      </c>
      <c r="O6" s="14">
        <v>1</v>
      </c>
      <c r="P6" s="14">
        <v>0</v>
      </c>
      <c r="Q6" s="14">
        <v>0</v>
      </c>
      <c r="R6" s="14"/>
    </row>
    <row r="7" spans="1:18" x14ac:dyDescent="0.2">
      <c r="A7" s="2">
        <v>1784.07492344</v>
      </c>
      <c r="B7" s="13">
        <v>5412.5710239999999</v>
      </c>
      <c r="C7" s="3">
        <f>B7/B$30</f>
        <v>4.8857235977592048E-3</v>
      </c>
      <c r="D7" s="2">
        <v>2040.1738379999999</v>
      </c>
      <c r="E7" s="13">
        <v>378.02142099999998</v>
      </c>
      <c r="F7" s="3">
        <v>1.470914064057071E-2</v>
      </c>
      <c r="H7" s="2">
        <v>1784.0133430000001</v>
      </c>
      <c r="I7" s="21">
        <v>0.14568965555279631</v>
      </c>
      <c r="J7" s="21">
        <v>4.8857235977592048E-3</v>
      </c>
      <c r="L7" s="2">
        <v>1784.07492344</v>
      </c>
      <c r="M7" s="14">
        <v>6</v>
      </c>
      <c r="N7" s="14">
        <v>2</v>
      </c>
      <c r="O7" s="14">
        <v>0</v>
      </c>
      <c r="P7" s="14">
        <v>0</v>
      </c>
      <c r="Q7" s="14">
        <v>0</v>
      </c>
      <c r="R7" s="14"/>
    </row>
    <row r="8" spans="1:18" x14ac:dyDescent="0.2">
      <c r="A8" s="2">
        <v>1825.0713860000001</v>
      </c>
      <c r="C8" s="3"/>
      <c r="D8" s="2">
        <v>2070.1774449999998</v>
      </c>
      <c r="E8" s="13">
        <v>808.61157600000001</v>
      </c>
      <c r="F8" s="3">
        <v>3.1463776215415934E-2</v>
      </c>
      <c r="H8" s="2">
        <v>1825.0713860000001</v>
      </c>
      <c r="I8" s="21"/>
      <c r="J8" s="21"/>
      <c r="L8" s="2">
        <v>1825.0713860000001</v>
      </c>
      <c r="M8" s="14">
        <v>5</v>
      </c>
      <c r="N8" s="14">
        <v>3</v>
      </c>
      <c r="O8" s="14">
        <v>0</v>
      </c>
      <c r="P8" s="14">
        <v>0</v>
      </c>
      <c r="Q8" s="14">
        <v>0</v>
      </c>
      <c r="R8" s="14"/>
    </row>
    <row r="9" spans="1:18" x14ac:dyDescent="0.2">
      <c r="A9" s="2">
        <v>2040.1695164499999</v>
      </c>
      <c r="B9" s="13">
        <v>1838.5598829999999</v>
      </c>
      <c r="C9" s="3">
        <f>B9/B$30</f>
        <v>1.6595986207730367E-3</v>
      </c>
      <c r="D9" s="2">
        <v>2192.2311669999999</v>
      </c>
      <c r="E9" s="13">
        <v>4544.2648630000003</v>
      </c>
      <c r="F9" s="3">
        <v>0.17682127854302415</v>
      </c>
      <c r="H9" s="2">
        <v>1836.05998</v>
      </c>
      <c r="I9" s="21">
        <v>3.4428066294299613E-2</v>
      </c>
      <c r="J9" s="21"/>
      <c r="L9" s="2">
        <v>1836.05998</v>
      </c>
      <c r="M9" s="15">
        <v>3</v>
      </c>
      <c r="N9" s="15">
        <v>4</v>
      </c>
      <c r="O9" s="15">
        <v>1</v>
      </c>
      <c r="P9" s="15">
        <v>0</v>
      </c>
      <c r="Q9" s="15">
        <v>0</v>
      </c>
    </row>
    <row r="10" spans="1:18" x14ac:dyDescent="0.2">
      <c r="A10" s="2">
        <v>2070.1706550899999</v>
      </c>
      <c r="B10" s="13">
        <v>2192.5162610000002</v>
      </c>
      <c r="C10" s="3">
        <f>B10/B$30</f>
        <v>1.9791016851954538E-3</v>
      </c>
      <c r="D10" s="2">
        <v>2244.264005</v>
      </c>
      <c r="E10" s="13">
        <v>732.08549100000005</v>
      </c>
      <c r="F10" s="3">
        <v>2.848608002042367E-2</v>
      </c>
      <c r="H10" s="2">
        <v>1988.127704</v>
      </c>
      <c r="I10" s="21">
        <v>9.1377678578136973E-2</v>
      </c>
      <c r="J10" s="21"/>
      <c r="L10" s="2">
        <v>1988.127704</v>
      </c>
      <c r="M10" s="15">
        <v>7</v>
      </c>
      <c r="N10" s="15">
        <v>2</v>
      </c>
      <c r="O10" s="15">
        <v>0</v>
      </c>
      <c r="P10" s="15">
        <v>0</v>
      </c>
      <c r="Q10" s="15">
        <v>0</v>
      </c>
    </row>
    <row r="11" spans="1:18" x14ac:dyDescent="0.2">
      <c r="A11" s="2">
        <v>2192.2306892000001</v>
      </c>
      <c r="B11" s="13">
        <v>1187.1248720000001</v>
      </c>
      <c r="C11" s="3">
        <f>B11/B$30</f>
        <v>1.0715728209199527E-3</v>
      </c>
      <c r="D11" s="2">
        <v>2396.342517</v>
      </c>
      <c r="E11" s="13">
        <v>2307.0871280000001</v>
      </c>
      <c r="F11" s="3">
        <v>8.9770756763020487E-2</v>
      </c>
      <c r="H11" s="2">
        <v>2040.1738379999999</v>
      </c>
      <c r="I11" s="21">
        <v>1.470914064057071E-2</v>
      </c>
      <c r="J11" s="21">
        <v>1.6595986207730367E-3</v>
      </c>
      <c r="L11" s="2">
        <v>2040.1695164499999</v>
      </c>
      <c r="M11" s="14">
        <v>4</v>
      </c>
      <c r="N11" s="14">
        <v>4</v>
      </c>
      <c r="O11" s="14">
        <v>1</v>
      </c>
      <c r="P11" s="14">
        <v>0</v>
      </c>
      <c r="Q11" s="14">
        <v>0</v>
      </c>
      <c r="R11" s="14"/>
    </row>
    <row r="12" spans="1:18" x14ac:dyDescent="0.2">
      <c r="A12" s="2">
        <v>2244.2466483600001</v>
      </c>
      <c r="B12" s="13">
        <v>2362.3826039999999</v>
      </c>
      <c r="C12" s="3">
        <f>B12/B$30</f>
        <v>2.1324336224171898E-3</v>
      </c>
      <c r="D12" s="2">
        <v>2431.355708</v>
      </c>
      <c r="E12" s="13">
        <v>570.20990800000004</v>
      </c>
      <c r="F12" s="3">
        <v>2.2187360994600586E-2</v>
      </c>
      <c r="H12" s="2">
        <v>2070.1774449999998</v>
      </c>
      <c r="I12" s="21">
        <v>3.1463776215415934E-2</v>
      </c>
      <c r="J12" s="21">
        <v>1.9791016851954538E-3</v>
      </c>
      <c r="L12" s="2">
        <v>2070.1706550899999</v>
      </c>
      <c r="M12" s="14">
        <v>5</v>
      </c>
      <c r="N12" s="14">
        <v>4</v>
      </c>
      <c r="O12" s="14">
        <v>0</v>
      </c>
      <c r="P12" s="14">
        <v>0</v>
      </c>
      <c r="Q12" s="14">
        <v>0</v>
      </c>
      <c r="R12" s="14"/>
    </row>
    <row r="13" spans="1:18" x14ac:dyDescent="0.2">
      <c r="A13" s="2">
        <v>2396.3781093900002</v>
      </c>
      <c r="B13" s="13">
        <v>686.67470436099995</v>
      </c>
      <c r="C13" s="3">
        <f>B13/B$30</f>
        <v>6.1983534113544477E-4</v>
      </c>
      <c r="D13" s="2">
        <v>2461.3804810000001</v>
      </c>
      <c r="E13" s="13">
        <v>1123.168287</v>
      </c>
      <c r="F13" s="3">
        <v>4.3703450065894253E-2</v>
      </c>
      <c r="H13" s="2">
        <v>2192.2311669999999</v>
      </c>
      <c r="I13" s="21">
        <v>0.17682127854302415</v>
      </c>
      <c r="J13" s="21">
        <v>1.0715728209199527E-3</v>
      </c>
      <c r="L13" s="2">
        <v>2192.2306892000001</v>
      </c>
      <c r="M13" s="14">
        <v>8</v>
      </c>
      <c r="N13" s="14">
        <v>2</v>
      </c>
      <c r="O13" s="14">
        <v>0</v>
      </c>
      <c r="P13" s="14">
        <v>0</v>
      </c>
      <c r="Q13" s="14">
        <v>0</v>
      </c>
      <c r="R13" s="14"/>
    </row>
    <row r="14" spans="1:18" x14ac:dyDescent="0.2">
      <c r="A14" s="2">
        <v>2431.3474987099999</v>
      </c>
      <c r="B14" s="13">
        <v>1534.2151739999999</v>
      </c>
      <c r="C14" s="3">
        <f>B14/B$30</f>
        <v>1.3848781376567568E-3</v>
      </c>
      <c r="D14" s="2">
        <v>2600.4819539999999</v>
      </c>
      <c r="E14" s="13">
        <v>28.072078000000001</v>
      </c>
      <c r="F14" s="3">
        <v>1.0923088492783349E-3</v>
      </c>
      <c r="H14" s="2">
        <v>2244.264005</v>
      </c>
      <c r="I14" s="21">
        <v>2.848608002042367E-2</v>
      </c>
      <c r="J14" s="21">
        <v>2.1324336224171898E-3</v>
      </c>
      <c r="L14" s="2">
        <v>2244.2466483600001</v>
      </c>
      <c r="M14" s="14">
        <v>5</v>
      </c>
      <c r="N14" s="14">
        <v>4</v>
      </c>
      <c r="O14" s="14">
        <v>1</v>
      </c>
      <c r="P14" s="14">
        <v>0</v>
      </c>
      <c r="Q14" s="14">
        <v>0</v>
      </c>
      <c r="R14" s="14"/>
    </row>
    <row r="15" spans="1:18" x14ac:dyDescent="0.2">
      <c r="A15" s="2">
        <v>2461.40278485</v>
      </c>
      <c r="B15" s="13">
        <v>671.00381000000004</v>
      </c>
      <c r="C15" s="3">
        <f>B15/B$30</f>
        <v>6.0568981620135397E-4</v>
      </c>
      <c r="D15" s="2">
        <v>2605.4582489999998</v>
      </c>
      <c r="E15" s="13">
        <v>262.376508</v>
      </c>
      <c r="F15" s="3">
        <v>1.0209296993658532E-2</v>
      </c>
      <c r="H15" s="2">
        <v>2396.342517</v>
      </c>
      <c r="I15" s="21">
        <v>8.9770756763020487E-2</v>
      </c>
      <c r="J15" s="21">
        <v>6.1983534113544477E-4</v>
      </c>
      <c r="L15" s="2">
        <v>2396.3781093900002</v>
      </c>
      <c r="M15" s="14">
        <v>9</v>
      </c>
      <c r="N15" s="14">
        <v>2</v>
      </c>
      <c r="O15" s="14">
        <v>0</v>
      </c>
      <c r="P15" s="14">
        <v>0</v>
      </c>
      <c r="Q15" s="14">
        <v>0</v>
      </c>
      <c r="R15" s="14"/>
    </row>
    <row r="16" spans="1:18" x14ac:dyDescent="0.2">
      <c r="A16" s="2">
        <v>2605.4485555299998</v>
      </c>
      <c r="B16" s="13">
        <v>1766.47048</v>
      </c>
      <c r="C16" s="3">
        <f>B16/B$30</f>
        <v>1.5945262372747443E-3</v>
      </c>
      <c r="D16" s="2">
        <v>2635.4626069999999</v>
      </c>
      <c r="E16" s="13">
        <v>241.11854700000001</v>
      </c>
      <c r="F16" s="3">
        <v>9.3821313339623146E-3</v>
      </c>
      <c r="H16" s="2">
        <v>2431.355708</v>
      </c>
      <c r="I16" s="21">
        <v>2.2187360994600586E-2</v>
      </c>
      <c r="J16" s="21">
        <v>1.3848781376567568E-3</v>
      </c>
      <c r="L16" s="2">
        <v>2431.3474987099999</v>
      </c>
      <c r="M16" s="14">
        <v>5</v>
      </c>
      <c r="N16" s="14">
        <v>4</v>
      </c>
      <c r="O16" s="14">
        <v>0</v>
      </c>
      <c r="P16" s="14">
        <v>1</v>
      </c>
      <c r="Q16" s="14">
        <v>0</v>
      </c>
      <c r="R16" s="14"/>
    </row>
    <row r="17" spans="1:18" x14ac:dyDescent="0.2">
      <c r="A17" s="2">
        <v>2635.4795157200001</v>
      </c>
      <c r="B17" s="13">
        <v>819.93583000000001</v>
      </c>
      <c r="C17" s="3">
        <f>B17/B$30</f>
        <v>7.4012513009367954E-4</v>
      </c>
      <c r="D17" s="2">
        <v>2792.5595060000001</v>
      </c>
      <c r="E17" s="13">
        <v>544.62061200000005</v>
      </c>
      <c r="F17" s="3">
        <v>2.1191659341605655E-2</v>
      </c>
      <c r="H17" s="2">
        <v>2461.3804810000001</v>
      </c>
      <c r="I17" s="21">
        <v>4.3703450065894253E-2</v>
      </c>
      <c r="J17" s="21">
        <v>6.0568981620135397E-4</v>
      </c>
      <c r="L17" s="2">
        <v>2461.40278485</v>
      </c>
      <c r="M17" s="14">
        <v>5</v>
      </c>
      <c r="N17" s="14">
        <v>4</v>
      </c>
      <c r="O17" s="14">
        <v>0</v>
      </c>
      <c r="P17" s="14">
        <v>0</v>
      </c>
      <c r="Q17" s="14">
        <v>1</v>
      </c>
      <c r="R17" s="14"/>
    </row>
    <row r="18" spans="1:18" x14ac:dyDescent="0.2">
      <c r="A18" s="2">
        <v>2779.5820142299999</v>
      </c>
      <c r="B18" s="13">
        <v>344.59520300000003</v>
      </c>
      <c r="C18" s="3">
        <f>B18/B$30</f>
        <v>3.1105308503231641E-4</v>
      </c>
      <c r="D18" s="2">
        <v>2822.583615</v>
      </c>
      <c r="E18" s="13">
        <v>115.162987</v>
      </c>
      <c r="F18" s="3">
        <v>4.4810914891810234E-3</v>
      </c>
      <c r="H18" s="2">
        <v>2600.4819539999999</v>
      </c>
      <c r="I18" s="21">
        <v>1.0923088492783349E-3</v>
      </c>
      <c r="J18" s="21"/>
      <c r="L18" s="2">
        <v>2600.4819539999999</v>
      </c>
      <c r="M18" s="16">
        <v>10</v>
      </c>
      <c r="N18" s="16">
        <v>2</v>
      </c>
      <c r="O18" s="16">
        <v>0</v>
      </c>
      <c r="P18" s="16">
        <v>0</v>
      </c>
      <c r="Q18" s="16">
        <v>0</v>
      </c>
    </row>
    <row r="19" spans="1:18" x14ac:dyDescent="0.2">
      <c r="A19" s="2">
        <v>2792.5884320199998</v>
      </c>
      <c r="B19" s="13">
        <v>502.47125199999999</v>
      </c>
      <c r="C19" s="3">
        <f>B19/B$30</f>
        <v>4.5356183636326028E-4</v>
      </c>
      <c r="D19" s="2">
        <v>2852.5757440000002</v>
      </c>
      <c r="E19" s="13">
        <v>1665.701914</v>
      </c>
      <c r="F19" s="3">
        <v>6.4813903015019408E-2</v>
      </c>
      <c r="H19" s="2">
        <v>2605.4582489999998</v>
      </c>
      <c r="I19" s="21">
        <v>1.0209296993658532E-2</v>
      </c>
      <c r="J19" s="21">
        <v>1.5945262372747443E-3</v>
      </c>
      <c r="L19" s="2">
        <v>2605.4485555299998</v>
      </c>
      <c r="M19" s="14">
        <v>5</v>
      </c>
      <c r="N19" s="14">
        <v>4</v>
      </c>
      <c r="O19" s="14">
        <v>1</v>
      </c>
      <c r="P19" s="14">
        <v>1</v>
      </c>
      <c r="Q19" s="14">
        <v>0</v>
      </c>
      <c r="R19" s="14"/>
    </row>
    <row r="20" spans="1:18" x14ac:dyDescent="0.2">
      <c r="A20" s="2">
        <v>2966.6614788900001</v>
      </c>
      <c r="B20" s="13">
        <v>1726.2903120000001</v>
      </c>
      <c r="C20" s="3">
        <f>B20/B$30</f>
        <v>1.5582571159848675E-3</v>
      </c>
      <c r="D20" s="2">
        <v>2910.6914099999999</v>
      </c>
      <c r="E20" s="13">
        <v>56.338954000000001</v>
      </c>
      <c r="F20" s="3">
        <v>2.1921974573198694E-3</v>
      </c>
      <c r="H20" s="2">
        <v>2635.4626069999999</v>
      </c>
      <c r="I20" s="21">
        <v>9.3821313339623146E-3</v>
      </c>
      <c r="J20" s="21">
        <v>7.4012513009367954E-4</v>
      </c>
      <c r="L20" s="2">
        <v>2635.4795157200001</v>
      </c>
      <c r="M20" s="14">
        <v>6</v>
      </c>
      <c r="N20" s="14">
        <v>4</v>
      </c>
      <c r="O20" s="14">
        <v>0</v>
      </c>
      <c r="P20" s="14">
        <v>1</v>
      </c>
      <c r="Q20" s="14">
        <v>0</v>
      </c>
      <c r="R20" s="14"/>
    </row>
    <row r="21" spans="1:18" x14ac:dyDescent="0.2">
      <c r="A21" s="2">
        <v>3140.7848344399999</v>
      </c>
      <c r="B21" s="13">
        <v>525.20655499999998</v>
      </c>
      <c r="C21" s="3">
        <f>B21/B$30</f>
        <v>4.740841363712917E-4</v>
      </c>
      <c r="D21" s="2">
        <v>2966.6832549999999</v>
      </c>
      <c r="E21" s="13">
        <v>70.007863999999998</v>
      </c>
      <c r="F21" s="3">
        <v>2.7240665748461575E-3</v>
      </c>
      <c r="H21" s="2">
        <v>2779.5820142299999</v>
      </c>
      <c r="I21" s="21"/>
      <c r="J21" s="21">
        <v>3.1105308503231641E-4</v>
      </c>
      <c r="L21" s="2">
        <v>2779.5820142299999</v>
      </c>
      <c r="M21" s="14">
        <v>5</v>
      </c>
      <c r="N21" s="14">
        <v>4</v>
      </c>
      <c r="O21" s="14">
        <v>2</v>
      </c>
      <c r="P21" s="14">
        <v>1</v>
      </c>
      <c r="Q21" s="14">
        <v>0</v>
      </c>
      <c r="R21" s="14"/>
    </row>
    <row r="22" spans="1:18" x14ac:dyDescent="0.2">
      <c r="A22" s="2">
        <v>3314.8905088400002</v>
      </c>
      <c r="B22" s="13">
        <v>246.64188193199999</v>
      </c>
      <c r="C22" s="3">
        <f>B22/B$30</f>
        <v>2.2263431877525273E-4</v>
      </c>
      <c r="D22" s="2">
        <v>3026.6385209999999</v>
      </c>
      <c r="E22" s="13">
        <v>124.169785</v>
      </c>
      <c r="F22" s="3">
        <v>4.8315537940756739E-3</v>
      </c>
      <c r="H22" s="2">
        <v>2792.5595060000001</v>
      </c>
      <c r="I22" s="21">
        <v>2.1191659341605655E-2</v>
      </c>
      <c r="J22" s="21">
        <v>4.5356183636326028E-4</v>
      </c>
      <c r="L22" s="2">
        <v>2792.5884320199998</v>
      </c>
      <c r="M22" s="14">
        <v>5</v>
      </c>
      <c r="N22" s="14">
        <v>4</v>
      </c>
      <c r="O22" s="14">
        <v>0</v>
      </c>
      <c r="P22" s="14">
        <v>2</v>
      </c>
      <c r="Q22" s="14">
        <v>0</v>
      </c>
      <c r="R22" s="14"/>
    </row>
    <row r="23" spans="1:18" x14ac:dyDescent="0.2">
      <c r="A23" s="2">
        <v>3503.45927175</v>
      </c>
      <c r="B23" s="13">
        <v>48.279512061299997</v>
      </c>
      <c r="C23" s="3">
        <f>B23/B$30</f>
        <v>4.3580093511987432E-5</v>
      </c>
      <c r="D23" s="2">
        <v>3243.79212478</v>
      </c>
      <c r="E23" s="13">
        <v>102.37116062299999</v>
      </c>
      <c r="F23" s="3">
        <v>3.9833504544763915E-3</v>
      </c>
      <c r="H23" s="2">
        <v>2822.583615</v>
      </c>
      <c r="I23" s="21">
        <v>4.4810914891810234E-3</v>
      </c>
      <c r="J23" s="21"/>
      <c r="L23" s="2">
        <v>2822.583615</v>
      </c>
      <c r="M23" s="15">
        <v>5</v>
      </c>
      <c r="N23" s="15">
        <v>4</v>
      </c>
      <c r="O23" s="15">
        <v>0</v>
      </c>
      <c r="P23" s="15">
        <v>1</v>
      </c>
      <c r="Q23" s="15">
        <v>1</v>
      </c>
    </row>
    <row r="24" spans="1:18" x14ac:dyDescent="0.2">
      <c r="A24" s="2">
        <v>3603.0724310000001</v>
      </c>
      <c r="C24" s="3"/>
      <c r="D24" s="2">
        <v>3301.8643910000001</v>
      </c>
      <c r="E24" s="13">
        <v>70.329689999999999</v>
      </c>
      <c r="F24" s="3">
        <v>2.7365891030226553E-3</v>
      </c>
      <c r="H24" s="2">
        <v>2852.5757440000002</v>
      </c>
      <c r="I24" s="21">
        <v>6.4813903015019408E-2</v>
      </c>
      <c r="J24" s="21"/>
      <c r="L24" s="2">
        <v>2852.5757440000002</v>
      </c>
      <c r="M24" s="15">
        <v>5</v>
      </c>
      <c r="N24" s="15">
        <v>4</v>
      </c>
      <c r="O24" s="15">
        <v>0</v>
      </c>
      <c r="P24" s="15">
        <v>0</v>
      </c>
      <c r="Q24" s="15">
        <v>2</v>
      </c>
    </row>
    <row r="25" spans="1:18" x14ac:dyDescent="0.2">
      <c r="A25" s="2">
        <v>3777.2317805799998</v>
      </c>
      <c r="B25" s="13">
        <v>172.28103769099999</v>
      </c>
      <c r="C25" s="3">
        <f>B25/B$30</f>
        <v>1.5551159099087727E-4</v>
      </c>
      <c r="D25" s="2">
        <v>3602.9119319500001</v>
      </c>
      <c r="E25" s="13">
        <v>28.029277537599999</v>
      </c>
      <c r="F25" s="3">
        <v>1.0906434462457299E-3</v>
      </c>
      <c r="H25" s="2">
        <v>2910.6914099999999</v>
      </c>
      <c r="I25" s="21">
        <v>2.1921974573198694E-3</v>
      </c>
      <c r="J25" s="21"/>
      <c r="L25" s="2">
        <v>2910.6914099999999</v>
      </c>
      <c r="M25" s="15">
        <v>6</v>
      </c>
      <c r="N25" s="15">
        <v>5</v>
      </c>
      <c r="O25" s="15">
        <v>0</v>
      </c>
      <c r="P25" s="15">
        <v>0</v>
      </c>
      <c r="Q25" s="15">
        <v>1</v>
      </c>
    </row>
    <row r="26" spans="1:18" x14ac:dyDescent="0.2">
      <c r="A26" s="2">
        <v>3951.33898752</v>
      </c>
      <c r="B26" s="13">
        <v>133.90709546599999</v>
      </c>
      <c r="C26" s="3">
        <f>B26/B$30</f>
        <v>1.208728815427422E-4</v>
      </c>
      <c r="D26" s="2">
        <v>3693.0613020000001</v>
      </c>
      <c r="E26" s="13">
        <v>59.487161999999998</v>
      </c>
      <c r="F26" s="3">
        <v>2.3146969551400467E-3</v>
      </c>
      <c r="H26" s="2">
        <v>2966.6832549999999</v>
      </c>
      <c r="I26" s="21">
        <v>2.7240665748461575E-3</v>
      </c>
      <c r="J26" s="21">
        <v>1.5582571159848675E-3</v>
      </c>
      <c r="L26" s="2">
        <v>2966.6614788900001</v>
      </c>
      <c r="M26" s="14">
        <v>5</v>
      </c>
      <c r="N26" s="14">
        <v>4</v>
      </c>
      <c r="O26" s="14">
        <v>1</v>
      </c>
      <c r="P26" s="14">
        <v>2</v>
      </c>
      <c r="Q26" s="14">
        <v>0</v>
      </c>
      <c r="R26" s="14"/>
    </row>
    <row r="27" spans="1:18" x14ac:dyDescent="0.2">
      <c r="A27" s="2">
        <v>4125.4736205299996</v>
      </c>
      <c r="B27" s="13">
        <v>93.928052960700001</v>
      </c>
      <c r="C27" s="3">
        <f>B27/B$30</f>
        <v>8.4785308646634098E-5</v>
      </c>
      <c r="H27" s="2">
        <v>3026.6385209999999</v>
      </c>
      <c r="I27" s="21">
        <v>4.8315537940756739E-3</v>
      </c>
      <c r="J27" s="21"/>
      <c r="L27" s="2">
        <v>3026.6385209999999</v>
      </c>
      <c r="M27" s="15">
        <v>5</v>
      </c>
      <c r="N27" s="15">
        <v>4</v>
      </c>
      <c r="O27" s="15">
        <v>1</v>
      </c>
      <c r="P27" s="15">
        <v>0</v>
      </c>
      <c r="Q27" s="15">
        <v>2</v>
      </c>
    </row>
    <row r="28" spans="1:18" x14ac:dyDescent="0.2">
      <c r="A28" s="2">
        <v>4299.7307384599999</v>
      </c>
      <c r="B28" s="13">
        <v>46.316379413999996</v>
      </c>
      <c r="C28" s="3">
        <f>B28/B$30</f>
        <v>4.1808047758145864E-5</v>
      </c>
      <c r="H28" s="2">
        <v>3140.7848344399999</v>
      </c>
      <c r="I28" s="21"/>
      <c r="J28" s="21">
        <v>4.740841363712917E-4</v>
      </c>
      <c r="L28" s="2">
        <v>3140.7848344399999</v>
      </c>
      <c r="M28" s="14">
        <v>5</v>
      </c>
      <c r="N28" s="14">
        <v>4</v>
      </c>
      <c r="O28" s="14">
        <v>2</v>
      </c>
      <c r="P28" s="14">
        <v>2</v>
      </c>
      <c r="Q28" s="14">
        <v>0</v>
      </c>
      <c r="R28" s="14"/>
    </row>
    <row r="29" spans="1:18" x14ac:dyDescent="0.2">
      <c r="A29" s="11"/>
      <c r="H29" s="2">
        <v>3243.79212478</v>
      </c>
      <c r="I29" s="21">
        <v>3.9833504544763915E-3</v>
      </c>
      <c r="J29" s="21"/>
      <c r="L29" s="2">
        <v>3243.79212478</v>
      </c>
      <c r="M29" s="15">
        <v>5</v>
      </c>
      <c r="N29" s="15">
        <v>4</v>
      </c>
      <c r="O29" s="15">
        <v>0</v>
      </c>
      <c r="P29" s="15">
        <v>0</v>
      </c>
      <c r="Q29" s="15">
        <v>3</v>
      </c>
    </row>
    <row r="30" spans="1:18" x14ac:dyDescent="0.2">
      <c r="A30" s="11" t="s">
        <v>14</v>
      </c>
      <c r="B30" s="13">
        <f>SUM(B3:B28)</f>
        <v>1107834.0629998858</v>
      </c>
      <c r="E30" s="13">
        <f>SUM(E3:E28)</f>
        <v>25699.762497160598</v>
      </c>
      <c r="H30" s="2">
        <v>3301.8643910000001</v>
      </c>
      <c r="I30" s="21">
        <v>2.7365891030226553E-3</v>
      </c>
      <c r="J30" s="21"/>
      <c r="L30" s="2">
        <v>3301.8643910000001</v>
      </c>
      <c r="M30" s="15">
        <v>6</v>
      </c>
      <c r="N30" s="15">
        <v>5</v>
      </c>
      <c r="O30" s="15">
        <v>0</v>
      </c>
      <c r="P30" s="15">
        <v>0</v>
      </c>
      <c r="Q30" s="15">
        <v>2</v>
      </c>
    </row>
    <row r="31" spans="1:18" x14ac:dyDescent="0.2">
      <c r="H31" s="2">
        <v>3314.8905088400002</v>
      </c>
      <c r="I31" s="21"/>
      <c r="J31" s="21">
        <v>2.2263431877525273E-4</v>
      </c>
      <c r="L31" s="2">
        <v>3314.8905088400002</v>
      </c>
      <c r="M31" s="14">
        <v>5</v>
      </c>
      <c r="N31" s="14">
        <v>4</v>
      </c>
      <c r="O31" s="14">
        <v>3</v>
      </c>
      <c r="P31" s="14">
        <v>2</v>
      </c>
      <c r="Q31" s="14">
        <v>0</v>
      </c>
      <c r="R31" s="14"/>
    </row>
    <row r="32" spans="1:18" x14ac:dyDescent="0.2">
      <c r="H32" s="2">
        <v>3503.45927175</v>
      </c>
      <c r="I32" s="21"/>
      <c r="J32" s="21">
        <v>4.3580093511987432E-5</v>
      </c>
      <c r="L32" s="2">
        <v>3503.45927175</v>
      </c>
      <c r="M32" s="14">
        <v>7</v>
      </c>
      <c r="N32" s="14">
        <v>6</v>
      </c>
      <c r="O32" s="14">
        <v>1</v>
      </c>
      <c r="P32" s="14">
        <v>1</v>
      </c>
      <c r="Q32" s="14">
        <v>0</v>
      </c>
      <c r="R32" s="14"/>
    </row>
    <row r="33" spans="8:18" x14ac:dyDescent="0.2">
      <c r="H33" s="2">
        <v>3602.9119319500001</v>
      </c>
      <c r="I33" s="21">
        <v>1.0906434462457299E-3</v>
      </c>
      <c r="J33" s="21"/>
      <c r="L33" s="2">
        <v>3603.0724310000001</v>
      </c>
      <c r="M33" s="14">
        <v>6</v>
      </c>
      <c r="N33" s="14">
        <v>5</v>
      </c>
      <c r="O33" s="14">
        <v>0</v>
      </c>
      <c r="P33" s="14">
        <v>3</v>
      </c>
      <c r="Q33" s="14">
        <v>0</v>
      </c>
      <c r="R33" s="14"/>
    </row>
    <row r="34" spans="8:18" x14ac:dyDescent="0.2">
      <c r="H34" s="2">
        <v>3693.0613020000001</v>
      </c>
      <c r="I34" s="21">
        <v>2.3146969551400467E-3</v>
      </c>
      <c r="J34" s="21"/>
      <c r="L34" s="2">
        <v>3693.0613020000001</v>
      </c>
      <c r="M34" s="15">
        <v>6</v>
      </c>
      <c r="N34" s="15">
        <v>5</v>
      </c>
      <c r="O34" s="15">
        <v>0</v>
      </c>
      <c r="P34" s="15">
        <v>0</v>
      </c>
      <c r="Q34" s="15">
        <v>3</v>
      </c>
    </row>
    <row r="35" spans="8:18" x14ac:dyDescent="0.2">
      <c r="H35" s="2">
        <v>3777.2317805799998</v>
      </c>
      <c r="I35" s="21"/>
      <c r="J35" s="21">
        <v>1.5551159099087727E-4</v>
      </c>
      <c r="L35" s="2">
        <v>3777.2317805799998</v>
      </c>
      <c r="M35" s="14">
        <v>6</v>
      </c>
      <c r="N35" s="14">
        <v>5</v>
      </c>
      <c r="O35" s="14">
        <v>1</v>
      </c>
      <c r="P35" s="14">
        <v>3</v>
      </c>
      <c r="Q35" s="14">
        <v>0</v>
      </c>
      <c r="R35" s="14"/>
    </row>
    <row r="36" spans="8:18" x14ac:dyDescent="0.2">
      <c r="H36" s="2">
        <v>3951.33898752</v>
      </c>
      <c r="I36" s="21"/>
      <c r="J36" s="21">
        <v>1.208728815427422E-4</v>
      </c>
      <c r="L36" s="2">
        <v>3951.33898752</v>
      </c>
      <c r="M36" s="17">
        <v>6</v>
      </c>
      <c r="N36" s="17">
        <v>5</v>
      </c>
      <c r="O36" s="17">
        <v>2</v>
      </c>
      <c r="P36" s="17">
        <v>3</v>
      </c>
      <c r="Q36" s="14">
        <v>0</v>
      </c>
      <c r="R36" s="14"/>
    </row>
    <row r="37" spans="8:18" x14ac:dyDescent="0.2">
      <c r="H37" s="2">
        <v>4125.4736205299996</v>
      </c>
      <c r="I37" s="21"/>
      <c r="J37" s="21">
        <v>8.4785308646634098E-5</v>
      </c>
      <c r="L37" s="2">
        <v>4125.4736205299996</v>
      </c>
      <c r="M37" s="17">
        <v>6</v>
      </c>
      <c r="N37" s="17">
        <v>5</v>
      </c>
      <c r="O37" s="17">
        <v>3</v>
      </c>
      <c r="P37" s="17">
        <v>3</v>
      </c>
      <c r="Q37" s="14">
        <v>0</v>
      </c>
      <c r="R37" s="14"/>
    </row>
    <row r="38" spans="8:18" x14ac:dyDescent="0.2">
      <c r="H38" s="2">
        <v>4299.7307384599999</v>
      </c>
      <c r="I38" s="21"/>
      <c r="J38" s="21">
        <v>4.1808047758145864E-5</v>
      </c>
      <c r="L38" s="2">
        <v>4299.7307384599999</v>
      </c>
      <c r="M38" s="14">
        <v>6</v>
      </c>
      <c r="N38" s="14">
        <v>5</v>
      </c>
      <c r="O38" s="14">
        <v>4</v>
      </c>
      <c r="P38" s="14">
        <v>3</v>
      </c>
      <c r="Q38" s="14">
        <v>0</v>
      </c>
      <c r="R38" s="14"/>
    </row>
    <row r="40" spans="8:18" s="5" customFormat="1" x14ac:dyDescent="0.2"/>
    <row r="41" spans="8:18" s="5" customFormat="1" x14ac:dyDescent="0.2"/>
    <row r="42" spans="8:18" s="5" customFormat="1" x14ac:dyDescent="0.2"/>
    <row r="43" spans="8:18" s="5" customFormat="1" x14ac:dyDescent="0.2">
      <c r="H43" s="6"/>
      <c r="I43" s="6"/>
      <c r="J43" s="6"/>
      <c r="O43" s="6"/>
      <c r="P43" s="6"/>
      <c r="Q43" s="6"/>
      <c r="R43" s="6"/>
    </row>
    <row r="44" spans="8:18" s="5" customFormat="1" x14ac:dyDescent="0.2">
      <c r="H44" s="18"/>
      <c r="I44" s="18"/>
      <c r="J44" s="18"/>
      <c r="O44" s="18"/>
      <c r="P44" s="18"/>
      <c r="Q44" s="18"/>
      <c r="R44" s="18"/>
    </row>
    <row r="45" spans="8:18" s="5" customFormat="1" x14ac:dyDescent="0.2">
      <c r="H45" s="8"/>
      <c r="I45" s="8"/>
      <c r="J45" s="8"/>
      <c r="O45" s="7"/>
      <c r="P45" s="8"/>
      <c r="Q45" s="8"/>
      <c r="R45" s="8"/>
    </row>
    <row r="46" spans="8:18" s="5" customFormat="1" x14ac:dyDescent="0.2">
      <c r="H46" s="8"/>
      <c r="I46" s="8"/>
      <c r="J46" s="8"/>
      <c r="O46" s="7"/>
      <c r="P46" s="8"/>
      <c r="Q46" s="8"/>
      <c r="R46" s="8"/>
    </row>
    <row r="47" spans="8:18" s="5" customFormat="1" x14ac:dyDescent="0.2">
      <c r="H47" s="8"/>
      <c r="I47" s="8"/>
      <c r="J47" s="8"/>
      <c r="O47" s="7"/>
      <c r="P47" s="8"/>
      <c r="Q47" s="8"/>
      <c r="R47" s="8"/>
    </row>
    <row r="48" spans="8:18" s="5" customFormat="1" x14ac:dyDescent="0.2">
      <c r="H48" s="8"/>
      <c r="I48" s="8"/>
      <c r="J48" s="8"/>
      <c r="O48" s="7"/>
      <c r="P48" s="8"/>
      <c r="Q48" s="8"/>
      <c r="R48" s="8"/>
    </row>
    <row r="49" spans="8:18" s="5" customFormat="1" x14ac:dyDescent="0.2">
      <c r="H49" s="8"/>
      <c r="I49" s="8"/>
      <c r="J49" s="8"/>
      <c r="O49" s="7"/>
      <c r="P49" s="8"/>
      <c r="Q49" s="8"/>
      <c r="R49" s="8"/>
    </row>
    <row r="50" spans="8:18" s="5" customFormat="1" x14ac:dyDescent="0.2">
      <c r="H50" s="8"/>
      <c r="I50" s="8"/>
      <c r="J50" s="8"/>
    </row>
    <row r="51" spans="8:18" s="5" customFormat="1" x14ac:dyDescent="0.2">
      <c r="H51" s="8"/>
      <c r="I51" s="8"/>
      <c r="J51" s="8"/>
      <c r="P51" s="9"/>
      <c r="Q51" s="9"/>
      <c r="R51" s="9"/>
    </row>
    <row r="52" spans="8:18" s="5" customFormat="1" x14ac:dyDescent="0.2">
      <c r="H52" s="8"/>
      <c r="I52" s="8"/>
      <c r="J52" s="8"/>
    </row>
    <row r="53" spans="8:18" s="5" customFormat="1" x14ac:dyDescent="0.2">
      <c r="H53" s="8"/>
      <c r="I53" s="8"/>
      <c r="J53" s="8"/>
    </row>
    <row r="54" spans="8:18" s="5" customFormat="1" x14ac:dyDescent="0.2">
      <c r="H54" s="8"/>
      <c r="I54" s="8"/>
      <c r="J54" s="8"/>
    </row>
    <row r="55" spans="8:18" s="5" customFormat="1" x14ac:dyDescent="0.2">
      <c r="H55" s="8"/>
      <c r="I55" s="8"/>
      <c r="J55" s="8"/>
    </row>
    <row r="56" spans="8:18" s="5" customFormat="1" x14ac:dyDescent="0.2">
      <c r="H56" s="8"/>
      <c r="I56" s="8"/>
      <c r="J56" s="8"/>
    </row>
    <row r="57" spans="8:18" s="5" customFormat="1" x14ac:dyDescent="0.2">
      <c r="H57" s="8"/>
      <c r="I57" s="8"/>
      <c r="J57" s="8"/>
    </row>
    <row r="58" spans="8:18" s="5" customFormat="1" x14ac:dyDescent="0.2">
      <c r="H58" s="8"/>
      <c r="I58" s="8"/>
      <c r="J58" s="8"/>
    </row>
    <row r="59" spans="8:18" s="5" customFormat="1" x14ac:dyDescent="0.2">
      <c r="H59" s="8"/>
      <c r="I59" s="8"/>
      <c r="J59" s="8"/>
    </row>
    <row r="60" spans="8:18" s="5" customFormat="1" x14ac:dyDescent="0.2">
      <c r="H60" s="8"/>
      <c r="I60" s="8"/>
      <c r="J60" s="8"/>
    </row>
    <row r="61" spans="8:18" x14ac:dyDescent="0.2">
      <c r="H61" s="3"/>
      <c r="I61" s="3"/>
      <c r="J61" s="3"/>
    </row>
    <row r="62" spans="8:18" x14ac:dyDescent="0.2">
      <c r="H62" s="3"/>
      <c r="I62" s="3"/>
      <c r="J62" s="3"/>
    </row>
    <row r="63" spans="8:18" x14ac:dyDescent="0.2">
      <c r="H63" s="3"/>
      <c r="I63" s="3"/>
      <c r="J63" s="3"/>
    </row>
    <row r="64" spans="8:18" x14ac:dyDescent="0.2">
      <c r="H64" s="3"/>
      <c r="I64" s="3"/>
      <c r="J64" s="3"/>
    </row>
    <row r="65" spans="8:10" x14ac:dyDescent="0.2">
      <c r="H65" s="3"/>
      <c r="I65" s="3"/>
      <c r="J65" s="3"/>
    </row>
    <row r="66" spans="8:10" x14ac:dyDescent="0.2">
      <c r="H66" s="3"/>
      <c r="I66" s="3"/>
      <c r="J66" s="3"/>
    </row>
    <row r="68" spans="8:10" x14ac:dyDescent="0.2">
      <c r="H68" s="4"/>
      <c r="I68" s="4"/>
      <c r="J68" s="4"/>
    </row>
  </sheetData>
  <mergeCells count="5">
    <mergeCell ref="D1:F1"/>
    <mergeCell ref="H43:J43"/>
    <mergeCell ref="O43:R43"/>
    <mergeCell ref="M1:Q1"/>
    <mergeCell ref="H1:J1"/>
  </mergeCells>
  <conditionalFormatting sqref="I3:J38">
    <cfRule type="colorScale" priority="1">
      <colorScale>
        <cfvo type="num" val="0"/>
        <cfvo type="num" val="0.1"/>
        <cfvo type="num" val="0.3"/>
        <color theme="1"/>
        <color rgb="FFFF0000"/>
        <color rgb="FFFFFF00"/>
      </colorScale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3E5E8-D8F7-6949-BA6A-35942DEF94C1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BIDMC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Lehoux,Sylvain D. (BIDMC - Surgery)</dc:creator>
  <cp:lastModifiedBy>Pankaj Sharma</cp:lastModifiedBy>
  <dcterms:created xsi:type="dcterms:W3CDTF">2020-02-04T16:45:31Z</dcterms:created>
  <dcterms:modified xsi:type="dcterms:W3CDTF">2023-11-18T21:45:31Z</dcterms:modified>
</cp:coreProperties>
</file>